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filterPrivacy="1" autoCompressPictures="0"/>
  <bookViews>
    <workbookView xWindow="0" yWindow="0" windowWidth="25600" windowHeight="16060" activeTab="2"/>
  </bookViews>
  <sheets>
    <sheet name="Sheet1" sheetId="1" r:id="rId1"/>
    <sheet name="Sheet1 (2)" sheetId="4" r:id="rId2"/>
    <sheet name="Sheet2" sheetId="2" r:id="rId3"/>
    <sheet name="Sheet3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4" l="1"/>
  <c r="H26" i="4"/>
  <c r="H27" i="4"/>
  <c r="H28" i="4"/>
  <c r="H29" i="4"/>
  <c r="H30" i="4"/>
  <c r="G25" i="4"/>
  <c r="G26" i="4"/>
  <c r="G27" i="4"/>
  <c r="G28" i="4"/>
  <c r="G29" i="4"/>
  <c r="G30" i="4"/>
  <c r="F25" i="4"/>
  <c r="F26" i="4"/>
  <c r="F27" i="4"/>
  <c r="F28" i="4"/>
  <c r="F29" i="4"/>
  <c r="F30" i="4"/>
  <c r="E31" i="4"/>
  <c r="I4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I33" i="1"/>
  <c r="I34" i="1"/>
  <c r="F35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33" i="1"/>
  <c r="G3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I30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12" i="1"/>
  <c r="H12" i="1"/>
  <c r="H35" i="1"/>
  <c r="G5" i="1"/>
  <c r="G12" i="1"/>
  <c r="F31" i="4"/>
  <c r="F5" i="4"/>
  <c r="G31" i="4"/>
  <c r="F4" i="4"/>
  <c r="H31" i="4"/>
  <c r="H32" i="4"/>
  <c r="F6" i="4"/>
  <c r="G35" i="1"/>
  <c r="G6" i="1"/>
  <c r="I35" i="1"/>
  <c r="I36" i="1"/>
  <c r="G7" i="1"/>
</calcChain>
</file>

<file path=xl/comments1.xml><?xml version="1.0" encoding="utf-8"?>
<comments xmlns="http://schemas.openxmlformats.org/spreadsheetml/2006/main">
  <authors>
    <author>Author</author>
  </authors>
  <commentList>
    <comment ref="B33" authorId="0">
      <text>
        <r>
          <rPr>
            <b/>
            <sz val="8"/>
            <color indexed="81"/>
            <rFont val="Tahoma"/>
            <charset val="1"/>
          </rPr>
          <t xml:space="preserve">Author:
</t>
        </r>
      </text>
    </comment>
    <comment ref="B35" authorId="0">
      <text>
        <r>
          <rPr>
            <b/>
            <sz val="8"/>
            <color indexed="81"/>
            <rFont val="Tahoma"/>
            <charset val="1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29" authorId="0">
      <text>
        <r>
          <rPr>
            <b/>
            <sz val="8"/>
            <color indexed="81"/>
            <rFont val="Tahoma"/>
            <charset val="1"/>
          </rPr>
          <t xml:space="preserve">Author:
</t>
        </r>
      </text>
    </comment>
    <comment ref="A31" authorId="0">
      <text>
        <r>
          <rPr>
            <b/>
            <sz val="8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<sst xmlns="http://schemas.openxmlformats.org/spreadsheetml/2006/main" count="101" uniqueCount="74">
  <si>
    <t>TDN</t>
  </si>
  <si>
    <t>DCP</t>
  </si>
  <si>
    <t>Rate/kg</t>
  </si>
  <si>
    <t>Rate/100kg</t>
  </si>
  <si>
    <t>14-16</t>
  </si>
  <si>
    <t>s</t>
  </si>
  <si>
    <t>60-70</t>
  </si>
  <si>
    <t>formulated</t>
  </si>
  <si>
    <t>Rate /kg</t>
  </si>
  <si>
    <t>Actual need</t>
  </si>
  <si>
    <t>உளுந்துமாவு</t>
  </si>
  <si>
    <t xml:space="preserve">கறவை மாடுகளுக்கான கலப்பு தீவனம் தயாரித்தல் </t>
  </si>
  <si>
    <t xml:space="preserve">மொத்தம்  </t>
  </si>
  <si>
    <r>
      <rPr>
        <sz val="11"/>
        <color theme="1"/>
        <rFont val="InaiMathi"/>
        <family val="2"/>
      </rPr>
      <t>பட்டாணிமாவு</t>
    </r>
    <r>
      <rPr>
        <sz val="11"/>
        <color theme="1"/>
        <rFont val="Arial Unicode MS"/>
      </rPr>
      <t xml:space="preserve"> </t>
    </r>
  </si>
  <si>
    <r>
      <rPr>
        <sz val="12"/>
        <color theme="1"/>
        <rFont val="InaiMathi"/>
        <family val="2"/>
      </rPr>
      <t>மக்காச்சோளம்</t>
    </r>
    <r>
      <rPr>
        <sz val="12"/>
        <color theme="1"/>
        <rFont val="Arial Unicode MS"/>
      </rPr>
      <t xml:space="preserve"> </t>
    </r>
  </si>
  <si>
    <t>பட்டாணிமாவு</t>
  </si>
  <si>
    <r>
      <rPr>
        <sz val="11"/>
        <color theme="1"/>
        <rFont val="InaiMathi"/>
        <family val="2"/>
      </rPr>
      <t>பாசிபருப்பு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பொட்டு</t>
    </r>
    <r>
      <rPr>
        <sz val="11"/>
        <color theme="1"/>
        <rFont val="Arial Unicode MS"/>
      </rPr>
      <t xml:space="preserve"> </t>
    </r>
  </si>
  <si>
    <r>
      <rPr>
        <sz val="11"/>
        <color theme="1"/>
        <rFont val="InaiMathi"/>
        <family val="2"/>
      </rPr>
      <t>உளுந்து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குருனை</t>
    </r>
    <r>
      <rPr>
        <sz val="11"/>
        <color theme="1"/>
        <rFont val="Arial Unicode MS"/>
      </rPr>
      <t xml:space="preserve">  </t>
    </r>
  </si>
  <si>
    <r>
      <rPr>
        <sz val="11"/>
        <color theme="1"/>
        <rFont val="InaiMathi"/>
        <family val="2"/>
      </rPr>
      <t>துவரம்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பொட்டு</t>
    </r>
    <r>
      <rPr>
        <sz val="11"/>
        <color theme="1"/>
        <rFont val="Arial Unicode MS"/>
      </rPr>
      <t xml:space="preserve"> </t>
    </r>
  </si>
  <si>
    <r>
      <rPr>
        <sz val="11"/>
        <color theme="1"/>
        <rFont val="InaiMathi"/>
        <family val="2"/>
      </rPr>
      <t xml:space="preserve">கடலை பொட்டு  </t>
    </r>
  </si>
  <si>
    <r>
      <rPr>
        <sz val="11"/>
        <color theme="1"/>
        <rFont val="InaiMathi"/>
        <family val="2"/>
      </rPr>
      <t>எள்ளு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பிண்ணாக்கு</t>
    </r>
  </si>
  <si>
    <r>
      <rPr>
        <sz val="11"/>
        <color theme="1"/>
        <rFont val="InaiMathi"/>
        <family val="2"/>
      </rPr>
      <t>பருத்தி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பிண்ணாக்கு</t>
    </r>
  </si>
  <si>
    <r>
      <rPr>
        <sz val="11"/>
        <color theme="1"/>
        <rFont val="InaiMathi"/>
        <family val="2"/>
      </rPr>
      <t>பருத்தி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வகை</t>
    </r>
    <r>
      <rPr>
        <sz val="11"/>
        <color theme="1"/>
        <rFont val="Arial Unicode MS"/>
      </rPr>
      <t xml:space="preserve">  </t>
    </r>
  </si>
  <si>
    <r>
      <rPr>
        <sz val="11"/>
        <color theme="1"/>
        <rFont val="InaiMathi"/>
        <family val="2"/>
      </rPr>
      <t>சோயா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பிண்ணாக்கு</t>
    </r>
  </si>
  <si>
    <r>
      <rPr>
        <sz val="11"/>
        <color theme="1"/>
        <rFont val="InaiMathi"/>
        <family val="2"/>
      </rPr>
      <t>வெல்லம்</t>
    </r>
    <r>
      <rPr>
        <sz val="11"/>
        <color theme="1"/>
        <rFont val="Arial Unicode MS"/>
      </rPr>
      <t xml:space="preserve"> </t>
    </r>
  </si>
  <si>
    <t>வெல்லம்</t>
  </si>
  <si>
    <r>
      <rPr>
        <sz val="11"/>
        <color theme="1"/>
        <rFont val="InaiMathi"/>
        <family val="2"/>
      </rPr>
      <t>அரிசி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தவிடு</t>
    </r>
    <r>
      <rPr>
        <sz val="11"/>
        <color theme="1"/>
        <rFont val="Arial Unicode MS"/>
      </rPr>
      <t xml:space="preserve">  </t>
    </r>
  </si>
  <si>
    <r>
      <rPr>
        <sz val="12"/>
        <color theme="1"/>
        <rFont val="InaiMathi"/>
        <family val="2"/>
      </rPr>
      <t>அரிசி</t>
    </r>
    <r>
      <rPr>
        <sz val="12"/>
        <color theme="1"/>
        <rFont val="Arial Unicode MS"/>
      </rPr>
      <t xml:space="preserve"> </t>
    </r>
    <r>
      <rPr>
        <sz val="12"/>
        <color theme="1"/>
        <rFont val="InaiMathi"/>
        <family val="2"/>
      </rPr>
      <t>தவிடு</t>
    </r>
    <r>
      <rPr>
        <sz val="12"/>
        <color theme="1"/>
        <rFont val="Arial Unicode MS"/>
      </rPr>
      <t xml:space="preserve">  </t>
    </r>
  </si>
  <si>
    <r>
      <rPr>
        <sz val="12"/>
        <color rgb="FF000000"/>
        <rFont val="InaiMathi"/>
      </rPr>
      <t>அரிசி</t>
    </r>
    <r>
      <rPr>
        <sz val="12"/>
        <color rgb="FF000000"/>
        <rFont val="Arial Unicode MS"/>
      </rPr>
      <t xml:space="preserve"> </t>
    </r>
    <r>
      <rPr>
        <sz val="12"/>
        <color rgb="FF000000"/>
        <rFont val="InaiMathi"/>
      </rPr>
      <t>பாலிஷ்</t>
    </r>
    <r>
      <rPr>
        <sz val="12"/>
        <color rgb="FF000000"/>
        <rFont val="Arial Unicode MS"/>
      </rPr>
      <t xml:space="preserve">  </t>
    </r>
  </si>
  <si>
    <r>
      <rPr>
        <sz val="12"/>
        <color rgb="FF000000"/>
        <rFont val="InaiMathi"/>
      </rPr>
      <t>கம்பு</t>
    </r>
    <r>
      <rPr>
        <sz val="12"/>
        <color rgb="FF000000"/>
        <rFont val="Arial Unicode MS"/>
      </rPr>
      <t xml:space="preserve"> </t>
    </r>
  </si>
  <si>
    <r>
      <rPr>
        <sz val="12"/>
        <color rgb="FF000000"/>
        <rFont val="InaiMathi"/>
      </rPr>
      <t>அரிசி</t>
    </r>
    <r>
      <rPr>
        <sz val="12"/>
        <color rgb="FF000000"/>
        <rFont val="Arial Unicode MS"/>
      </rPr>
      <t xml:space="preserve"> </t>
    </r>
    <r>
      <rPr>
        <sz val="12"/>
        <color rgb="FF000000"/>
        <rFont val="InaiMathi"/>
      </rPr>
      <t>நொய்</t>
    </r>
  </si>
  <si>
    <r>
      <rPr>
        <sz val="12"/>
        <color rgb="FF000000"/>
        <rFont val="InaiMathi"/>
      </rPr>
      <t>கடுகு</t>
    </r>
    <r>
      <rPr>
        <sz val="12"/>
        <color rgb="FF000000"/>
        <rFont val="Arial Unicode MS"/>
      </rPr>
      <t xml:space="preserve"> </t>
    </r>
    <r>
      <rPr>
        <sz val="12"/>
        <color rgb="FF000000"/>
        <rFont val="InaiMathi"/>
      </rPr>
      <t>பிண்ணாக்கு</t>
    </r>
  </si>
  <si>
    <r>
      <rPr>
        <sz val="11"/>
        <color theme="1"/>
        <rFont val="InaiMathi"/>
        <family val="2"/>
      </rPr>
      <t>தாது</t>
    </r>
    <r>
      <rPr>
        <sz val="11"/>
        <color theme="1"/>
        <rFont val="Arial Unicode MS"/>
      </rPr>
      <t xml:space="preserve"> </t>
    </r>
    <r>
      <rPr>
        <sz val="11"/>
        <color theme="1"/>
        <rFont val="InaiMathi"/>
        <family val="2"/>
      </rPr>
      <t>உப்பு</t>
    </r>
    <r>
      <rPr>
        <sz val="11"/>
        <color theme="1"/>
        <rFont val="Arial Unicode MS"/>
      </rPr>
      <t xml:space="preserve">  </t>
    </r>
  </si>
  <si>
    <r>
      <rPr>
        <sz val="11"/>
        <color theme="1"/>
        <rFont val="InaiMathi"/>
        <family val="2"/>
      </rPr>
      <t>உப்பு</t>
    </r>
    <r>
      <rPr>
        <sz val="11"/>
        <color theme="1"/>
        <rFont val="Arial Unicode MS"/>
      </rPr>
      <t xml:space="preserve">  </t>
    </r>
  </si>
  <si>
    <r>
      <rPr>
        <sz val="11"/>
        <color theme="1"/>
        <rFont val="InaiMathi"/>
        <family val="2"/>
      </rPr>
      <t>மொத்தம்</t>
    </r>
    <r>
      <rPr>
        <sz val="11"/>
        <color theme="1"/>
        <rFont val="Arial Unicode MS"/>
      </rPr>
      <t xml:space="preserve">  </t>
    </r>
  </si>
  <si>
    <t>மொத்தம்</t>
  </si>
  <si>
    <r>
      <rPr>
        <sz val="11"/>
        <color theme="1"/>
        <rFont val="InaiMathi"/>
        <family val="2"/>
      </rPr>
      <t xml:space="preserve">சேர்க்கும் அளவு </t>
    </r>
  </si>
  <si>
    <r>
      <rPr>
        <b/>
        <sz val="18"/>
        <color theme="1"/>
        <rFont val="InaiMathi"/>
      </rPr>
      <t>கறவை</t>
    </r>
    <r>
      <rPr>
        <b/>
        <sz val="18"/>
        <color theme="1"/>
        <rFont val="Arial Unicode MS"/>
      </rPr>
      <t xml:space="preserve"> </t>
    </r>
    <r>
      <rPr>
        <b/>
        <sz val="18"/>
        <color theme="1"/>
        <rFont val="InaiMathi"/>
      </rPr>
      <t>மாடுகளுக்கான</t>
    </r>
    <r>
      <rPr>
        <b/>
        <sz val="18"/>
        <color theme="1"/>
        <rFont val="Arial Unicode MS"/>
      </rPr>
      <t xml:space="preserve"> </t>
    </r>
    <r>
      <rPr>
        <b/>
        <sz val="18"/>
        <color theme="1"/>
        <rFont val="InaiMathi"/>
      </rPr>
      <t>கலப்பு</t>
    </r>
    <r>
      <rPr>
        <b/>
        <sz val="18"/>
        <color theme="1"/>
        <rFont val="Arial Unicode MS"/>
      </rPr>
      <t xml:space="preserve"> </t>
    </r>
    <r>
      <rPr>
        <b/>
        <sz val="18"/>
        <color theme="1"/>
        <rFont val="InaiMathi"/>
      </rPr>
      <t>தீவனம்</t>
    </r>
    <r>
      <rPr>
        <b/>
        <sz val="18"/>
        <color theme="1"/>
        <rFont val="Arial Unicode MS"/>
      </rPr>
      <t xml:space="preserve"> </t>
    </r>
    <r>
      <rPr>
        <b/>
        <sz val="18"/>
        <color theme="1"/>
        <rFont val="InaiMathi"/>
      </rPr>
      <t>தயாரித்தல்</t>
    </r>
    <r>
      <rPr>
        <b/>
        <sz val="18"/>
        <color theme="1"/>
        <rFont val="Arial Unicode MS"/>
      </rPr>
      <t xml:space="preserve"> </t>
    </r>
  </si>
  <si>
    <t xml:space="preserve">மக்காச்சோளம் </t>
  </si>
  <si>
    <t xml:space="preserve">கோதுமை தவிடு   </t>
  </si>
  <si>
    <t>கோதுமை தவிடு  II</t>
  </si>
  <si>
    <t>பாசிபருப்பு பொட்டு</t>
  </si>
  <si>
    <t xml:space="preserve">உளுந்து குருனை </t>
  </si>
  <si>
    <t>துவரம் பொட்டு</t>
  </si>
  <si>
    <t xml:space="preserve">கடலை பொட்டு </t>
  </si>
  <si>
    <t>எள்ளு பிண்ணாக்கு</t>
  </si>
  <si>
    <t>பருத்தி பிண்ணாக்கு</t>
  </si>
  <si>
    <t>பருத்தி வகை</t>
  </si>
  <si>
    <t>சோயா பிண்ணாக்கு</t>
  </si>
  <si>
    <t>அரிசி தவிடு</t>
  </si>
  <si>
    <t xml:space="preserve">அரிசி நொய் </t>
  </si>
  <si>
    <t>தாது உப்பு</t>
  </si>
  <si>
    <t xml:space="preserve">உப்பு </t>
  </si>
  <si>
    <t>் சேர்க்கும் அளவு</t>
  </si>
  <si>
    <t>மக்காச்சோளம்</t>
  </si>
  <si>
    <t>சோளம்</t>
  </si>
  <si>
    <r>
      <rPr>
        <sz val="12"/>
        <color theme="1"/>
        <rFont val="InaiMathi"/>
        <family val="2"/>
      </rPr>
      <t>கோதுமை தவிடு</t>
    </r>
  </si>
  <si>
    <r>
      <rPr>
        <sz val="12"/>
        <color theme="1"/>
        <rFont val="InaiMathi"/>
        <family val="2"/>
      </rPr>
      <t>கோதுமை தவிடு</t>
    </r>
    <r>
      <rPr>
        <sz val="12"/>
        <color theme="1"/>
        <rFont val="Arial Unicode MS"/>
      </rPr>
      <t xml:space="preserve">  II</t>
    </r>
  </si>
  <si>
    <t>கம்பு</t>
  </si>
  <si>
    <r>
      <rPr>
        <sz val="11"/>
        <color theme="1"/>
        <rFont val="InaiMathi"/>
        <family val="2"/>
      </rPr>
      <t>கடலை பிண்ணாக்கு</t>
    </r>
  </si>
  <si>
    <r>
      <rPr>
        <sz val="12"/>
        <color rgb="FF000000"/>
        <rFont val="InaiMathi"/>
      </rPr>
      <t>அரிசி</t>
    </r>
    <r>
      <rPr>
        <sz val="12"/>
        <color rgb="FF000000"/>
        <rFont val="Arial Unicode MS"/>
      </rPr>
      <t xml:space="preserve"> </t>
    </r>
    <r>
      <rPr>
        <sz val="12"/>
        <color rgb="FF000000"/>
        <rFont val="InaiMathi"/>
      </rPr>
      <t>பாலிஷ்</t>
    </r>
  </si>
  <si>
    <t>பருத்தி கொட்டை</t>
  </si>
  <si>
    <r>
      <rPr>
        <sz val="12"/>
        <color theme="1"/>
        <rFont val="InaiMathi"/>
        <family val="2"/>
      </rPr>
      <t>அரிசி</t>
    </r>
    <r>
      <rPr>
        <sz val="12"/>
        <color theme="1"/>
        <rFont val="Arial Unicode MS"/>
      </rPr>
      <t xml:space="preserve"> </t>
    </r>
    <r>
      <rPr>
        <sz val="12"/>
        <color theme="1"/>
        <rFont val="InaiMathi"/>
        <family val="2"/>
      </rPr>
      <t>தவிடு</t>
    </r>
  </si>
  <si>
    <r>
      <t xml:space="preserve"> </t>
    </r>
    <r>
      <rPr>
        <b/>
        <sz val="10"/>
        <color rgb="FFFFFFFF"/>
        <rFont val="InaiMathi"/>
      </rPr>
      <t>சூரியகாந்தி</t>
    </r>
    <r>
      <rPr>
        <b/>
        <sz val="10"/>
        <color rgb="FFFFFFFF"/>
        <rFont val="Arial Unicode MS"/>
      </rPr>
      <t xml:space="preserve"> </t>
    </r>
    <r>
      <rPr>
        <b/>
        <sz val="10"/>
        <color rgb="FFFFFFFF"/>
        <rFont val="InaiMathi"/>
      </rPr>
      <t>தூள்</t>
    </r>
    <r>
      <rPr>
        <b/>
        <sz val="10"/>
        <color rgb="FFFFFFFF"/>
        <rFont val="Arial Unicode MS"/>
      </rPr>
      <t xml:space="preserve">  </t>
    </r>
  </si>
  <si>
    <t xml:space="preserve">ஆளி விதை </t>
  </si>
  <si>
    <t xml:space="preserve"> பருத்தி கொட்ட பிண்ணாக்கு</t>
  </si>
  <si>
    <t xml:space="preserve">கோதுமை தவிடு  </t>
  </si>
  <si>
    <t xml:space="preserve">பருப்பு பொட்டு </t>
  </si>
  <si>
    <t>அரிசி பாலிஷ்</t>
  </si>
  <si>
    <t xml:space="preserve">அரிசி தவிடு </t>
  </si>
  <si>
    <t xml:space="preserve">கடலை பிண்ணாக்கு </t>
  </si>
  <si>
    <t xml:space="preserve">கடுகு பிண்ணாக்கு </t>
  </si>
  <si>
    <t xml:space="preserve">சோயா மொச்சை தூள்   </t>
  </si>
  <si>
    <t xml:space="preserve">சர்க்கரை பாகு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</si>
</sst>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11"/>
      <color rgb="FFFFFF6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333CC"/>
      <name val="Calibri"/>
      <family val="2"/>
      <scheme val="minor"/>
    </font>
    <font>
      <b/>
      <sz val="10"/>
      <color rgb="FFFFFFFF"/>
      <name val="Bamin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Bamini"/>
      <family val="2"/>
    </font>
    <font>
      <sz val="12"/>
      <color theme="1"/>
      <name val="Calibri"/>
      <family val="2"/>
    </font>
    <font>
      <b/>
      <sz val="11"/>
      <color rgb="FF00206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Arial Unicode MS"/>
    </font>
    <font>
      <sz val="11"/>
      <color theme="1"/>
      <name val="Arial Unicode MS"/>
    </font>
    <font>
      <b/>
      <sz val="18"/>
      <color theme="1"/>
      <name val="Arial Unicode MS"/>
    </font>
    <font>
      <sz val="12"/>
      <color rgb="FF000000"/>
      <name val="Arial Unicode MS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InaiMathi"/>
      <family val="2"/>
    </font>
    <font>
      <sz val="11"/>
      <color theme="1"/>
      <name val="InaiMathi"/>
      <family val="2"/>
    </font>
    <font>
      <sz val="12"/>
      <color rgb="FF000000"/>
      <name val="InaiMathi"/>
    </font>
    <font>
      <b/>
      <sz val="18"/>
      <color theme="1"/>
      <name val="InaiMathi"/>
    </font>
    <font>
      <b/>
      <sz val="26"/>
      <color theme="1"/>
      <name val="Arial Unicode MS"/>
    </font>
    <font>
      <b/>
      <sz val="10"/>
      <color rgb="FFFFFFFF"/>
      <name val="Arial Unicode MS"/>
    </font>
    <font>
      <b/>
      <sz val="10"/>
      <color rgb="FFFFFFFF"/>
      <name val="InaiMathi"/>
    </font>
    <font>
      <sz val="10"/>
      <color rgb="FF000000"/>
      <name val="Arial Unicode MS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3" fillId="0" borderId="0" xfId="0" applyFont="1"/>
    <xf numFmtId="0" fontId="6" fillId="4" borderId="2" xfId="0" applyFont="1" applyFill="1" applyBorder="1" applyAlignment="1">
      <alignment horizontal="center" vertical="top" wrapText="1" readingOrder="1"/>
    </xf>
    <xf numFmtId="0" fontId="7" fillId="4" borderId="2" xfId="0" applyFont="1" applyFill="1" applyBorder="1" applyAlignment="1">
      <alignment horizontal="center" vertical="top" wrapText="1" readingOrder="1"/>
    </xf>
    <xf numFmtId="0" fontId="8" fillId="5" borderId="3" xfId="0" applyFont="1" applyFill="1" applyBorder="1" applyAlignment="1">
      <alignment horizontal="center" vertical="top" wrapText="1" readingOrder="1"/>
    </xf>
    <xf numFmtId="0" fontId="8" fillId="6" borderId="4" xfId="0" applyFont="1" applyFill="1" applyBorder="1" applyAlignment="1">
      <alignment horizontal="center" vertical="top" wrapText="1" readingOrder="1"/>
    </xf>
    <xf numFmtId="0" fontId="8" fillId="5" borderId="4" xfId="0" applyFont="1" applyFill="1" applyBorder="1" applyAlignment="1">
      <alignment horizontal="center" vertical="top" wrapText="1" readingOrder="1"/>
    </xf>
    <xf numFmtId="0" fontId="10" fillId="7" borderId="1" xfId="0" applyFont="1" applyFill="1" applyBorder="1"/>
    <xf numFmtId="0" fontId="0" fillId="7" borderId="1" xfId="0" applyFill="1" applyBorder="1"/>
    <xf numFmtId="0" fontId="0" fillId="0" borderId="5" xfId="0" applyBorder="1"/>
    <xf numFmtId="0" fontId="11" fillId="7" borderId="1" xfId="0" applyFont="1" applyFill="1" applyBorder="1" applyAlignment="1">
      <alignment horizontal="right" vertical="top" wrapText="1" readingOrder="1"/>
    </xf>
    <xf numFmtId="0" fontId="12" fillId="7" borderId="1" xfId="0" applyFont="1" applyFill="1" applyBorder="1" applyAlignment="1">
      <alignment horizontal="right" vertical="top" wrapText="1" readingOrder="1"/>
    </xf>
    <xf numFmtId="0" fontId="10" fillId="0" borderId="6" xfId="0" applyFont="1" applyBorder="1"/>
    <xf numFmtId="0" fontId="9" fillId="7" borderId="1" xfId="0" applyFont="1" applyFill="1" applyBorder="1" applyAlignment="1">
      <alignment horizontal="right" vertical="top" wrapText="1" readingOrder="1"/>
    </xf>
    <xf numFmtId="0" fontId="9" fillId="7" borderId="1" xfId="0" applyFont="1" applyFill="1" applyBorder="1" applyAlignment="1">
      <alignment vertical="top" wrapText="1" readingOrder="1"/>
    </xf>
    <xf numFmtId="0" fontId="4" fillId="2" borderId="7" xfId="0" applyFont="1" applyFill="1" applyBorder="1"/>
    <xf numFmtId="0" fontId="4" fillId="2" borderId="8" xfId="0" applyFont="1" applyFill="1" applyBorder="1"/>
    <xf numFmtId="0" fontId="0" fillId="3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5" fillId="8" borderId="1" xfId="0" applyFont="1" applyFill="1" applyBorder="1"/>
    <xf numFmtId="0" fontId="13" fillId="8" borderId="1" xfId="0" applyFont="1" applyFill="1" applyBorder="1"/>
    <xf numFmtId="0" fontId="14" fillId="0" borderId="1" xfId="0" applyFont="1" applyBorder="1" applyAlignment="1">
      <alignment horizontal="right"/>
    </xf>
    <xf numFmtId="0" fontId="0" fillId="0" borderId="6" xfId="0" applyBorder="1"/>
    <xf numFmtId="0" fontId="8" fillId="7" borderId="1" xfId="0" applyFont="1" applyFill="1" applyBorder="1" applyAlignment="1">
      <alignment horizontal="right" vertical="top" wrapText="1" readingOrder="1"/>
    </xf>
    <xf numFmtId="0" fontId="14" fillId="0" borderId="0" xfId="0" applyFont="1"/>
    <xf numFmtId="0" fontId="14" fillId="2" borderId="0" xfId="0" applyFont="1" applyFill="1"/>
    <xf numFmtId="2" fontId="14" fillId="2" borderId="0" xfId="0" applyNumberFormat="1" applyFont="1" applyFill="1"/>
    <xf numFmtId="0" fontId="15" fillId="9" borderId="1" xfId="0" applyFont="1" applyFill="1" applyBorder="1" applyAlignment="1">
      <alignment horizontal="right"/>
    </xf>
    <xf numFmtId="0" fontId="14" fillId="8" borderId="1" xfId="0" applyFont="1" applyFill="1" applyBorder="1" applyAlignment="1">
      <alignment horizontal="right"/>
    </xf>
    <xf numFmtId="1" fontId="14" fillId="9" borderId="0" xfId="0" applyNumberFormat="1" applyFont="1" applyFill="1"/>
    <xf numFmtId="1" fontId="14" fillId="8" borderId="0" xfId="0" applyNumberFormat="1" applyFont="1" applyFill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1" xfId="0" applyFont="1" applyBorder="1" applyAlignment="1">
      <alignment horizontal="right"/>
    </xf>
    <xf numFmtId="0" fontId="19" fillId="9" borderId="1" xfId="0" applyFont="1" applyFill="1" applyBorder="1" applyAlignment="1">
      <alignment horizontal="right"/>
    </xf>
    <xf numFmtId="1" fontId="18" fillId="9" borderId="0" xfId="0" applyNumberFormat="1" applyFont="1" applyFill="1"/>
    <xf numFmtId="0" fontId="18" fillId="8" borderId="1" xfId="0" applyFont="1" applyFill="1" applyBorder="1" applyAlignment="1">
      <alignment horizontal="right"/>
    </xf>
    <xf numFmtId="1" fontId="18" fillId="8" borderId="0" xfId="0" applyNumberFormat="1" applyFont="1" applyFill="1"/>
    <xf numFmtId="0" fontId="18" fillId="2" borderId="0" xfId="0" applyFont="1" applyFill="1"/>
    <xf numFmtId="2" fontId="18" fillId="2" borderId="0" xfId="0" applyNumberFormat="1" applyFont="1" applyFill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8" borderId="1" xfId="0" applyFont="1" applyFill="1" applyBorder="1" applyAlignment="1"/>
    <xf numFmtId="0" fontId="20" fillId="3" borderId="0" xfId="0" applyFont="1" applyFill="1"/>
    <xf numFmtId="0" fontId="21" fillId="7" borderId="1" xfId="0" applyFont="1" applyFill="1" applyBorder="1" applyAlignment="1">
      <alignment horizontal="left" vertical="top" wrapText="1" readingOrder="1"/>
    </xf>
    <xf numFmtId="0" fontId="22" fillId="0" borderId="5" xfId="0" applyFont="1" applyBorder="1"/>
    <xf numFmtId="0" fontId="22" fillId="0" borderId="1" xfId="0" applyFont="1" applyBorder="1"/>
    <xf numFmtId="0" fontId="23" fillId="0" borderId="0" xfId="0" applyFont="1"/>
    <xf numFmtId="0" fontId="22" fillId="0" borderId="6" xfId="0" applyFont="1" applyBorder="1"/>
    <xf numFmtId="0" fontId="21" fillId="0" borderId="6" xfId="0" applyFont="1" applyBorder="1"/>
    <xf numFmtId="0" fontId="24" fillId="7" borderId="1" xfId="0" applyFont="1" applyFill="1" applyBorder="1" applyAlignment="1">
      <alignment horizontal="left" vertical="top" wrapText="1" readingOrder="1"/>
    </xf>
    <xf numFmtId="0" fontId="22" fillId="7" borderId="1" xfId="0" applyFont="1" applyFill="1" applyBorder="1"/>
    <xf numFmtId="0" fontId="22" fillId="0" borderId="1" xfId="0" applyFont="1" applyBorder="1" applyAlignment="1">
      <alignment horizontal="center"/>
    </xf>
    <xf numFmtId="0" fontId="23" fillId="3" borderId="1" xfId="0" applyFont="1" applyFill="1" applyBorder="1"/>
    <xf numFmtId="0" fontId="28" fillId="0" borderId="1" xfId="0" applyFont="1" applyBorder="1"/>
    <xf numFmtId="0" fontId="31" fillId="0" borderId="0" xfId="0" applyFont="1"/>
    <xf numFmtId="0" fontId="32" fillId="4" borderId="2" xfId="0" applyFont="1" applyFill="1" applyBorder="1" applyAlignment="1">
      <alignment horizontal="left" vertical="top" wrapText="1" readingOrder="1"/>
    </xf>
    <xf numFmtId="0" fontId="34" fillId="5" borderId="3" xfId="0" applyFont="1" applyFill="1" applyBorder="1" applyAlignment="1">
      <alignment horizontal="left" vertical="top" wrapText="1" readingOrder="1"/>
    </xf>
    <xf numFmtId="0" fontId="34" fillId="6" borderId="4" xfId="0" applyFont="1" applyFill="1" applyBorder="1" applyAlignment="1">
      <alignment horizontal="left" vertical="top" wrapText="1" readingOrder="1"/>
    </xf>
    <xf numFmtId="0" fontId="34" fillId="5" borderId="4" xfId="0" applyFont="1" applyFill="1" applyBorder="1" applyAlignment="1">
      <alignment horizontal="left" vertical="top" wrapText="1" readingOrder="1"/>
    </xf>
    <xf numFmtId="0" fontId="21" fillId="0" borderId="0" xfId="0" applyFont="1" applyAlignment="1">
      <alignment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  <colors>
    <mruColors>
      <color rgb="FFFF66FF"/>
      <color rgb="FF12530D"/>
      <color rgb="FFFFFF66"/>
      <color rgb="FF33CC33"/>
      <color rgb="FF33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36"/>
  <sheetViews>
    <sheetView topLeftCell="A9" workbookViewId="0">
      <selection activeCell="B32" sqref="B32"/>
    </sheetView>
  </sheetViews>
  <sheetFormatPr baseColWidth="10" defaultColWidth="8.83203125" defaultRowHeight="14" x14ac:dyDescent="0"/>
  <cols>
    <col min="2" max="2" width="19" customWidth="1"/>
    <col min="3" max="3" width="13.1640625" customWidth="1"/>
    <col min="4" max="4" width="13.5" customWidth="1"/>
    <col min="5" max="5" width="12.5" customWidth="1"/>
    <col min="6" max="6" width="17.6640625" customWidth="1"/>
    <col min="7" max="7" width="13" customWidth="1"/>
    <col min="9" max="9" width="16.6640625" customWidth="1"/>
  </cols>
  <sheetData>
    <row r="2" spans="2:10" ht="36">
      <c r="C2" s="59" t="s">
        <v>11</v>
      </c>
      <c r="D2" s="59"/>
      <c r="E2" s="59"/>
      <c r="F2" s="59"/>
      <c r="G2" s="59"/>
      <c r="H2" s="59"/>
      <c r="I2" s="59"/>
      <c r="J2" s="33"/>
    </row>
    <row r="3" spans="2:10" ht="30">
      <c r="C3" s="26" t="s">
        <v>9</v>
      </c>
      <c r="F3" s="26" t="s">
        <v>7</v>
      </c>
    </row>
    <row r="5" spans="2:10" ht="30">
      <c r="C5" s="23" t="s">
        <v>0</v>
      </c>
      <c r="D5" s="23" t="s">
        <v>6</v>
      </c>
      <c r="F5" s="29" t="s">
        <v>0</v>
      </c>
      <c r="G5" s="31">
        <f>H35</f>
        <v>62.773000000000003</v>
      </c>
    </row>
    <row r="6" spans="2:10" ht="30">
      <c r="C6" s="23" t="s">
        <v>1</v>
      </c>
      <c r="D6" s="23" t="s">
        <v>4</v>
      </c>
      <c r="F6" s="30" t="s">
        <v>1</v>
      </c>
      <c r="G6" s="32">
        <f>G35</f>
        <v>14.654999999999999</v>
      </c>
    </row>
    <row r="7" spans="2:10" ht="30">
      <c r="F7" s="27" t="s">
        <v>8</v>
      </c>
      <c r="G7" s="28">
        <f>I36</f>
        <v>18.475000000000001</v>
      </c>
    </row>
    <row r="11" spans="2:10" ht="16">
      <c r="B11" s="9"/>
      <c r="C11" s="9" t="s">
        <v>1</v>
      </c>
      <c r="D11" s="9" t="s">
        <v>0</v>
      </c>
      <c r="E11" s="1" t="s">
        <v>2</v>
      </c>
      <c r="F11" s="50" t="s">
        <v>53</v>
      </c>
      <c r="G11" s="1" t="s">
        <v>0</v>
      </c>
      <c r="H11" s="1" t="s">
        <v>1</v>
      </c>
      <c r="I11" s="1" t="s">
        <v>3</v>
      </c>
    </row>
    <row r="12" spans="2:10" ht="17">
      <c r="B12" s="48" t="s">
        <v>38</v>
      </c>
      <c r="C12" s="11">
        <v>7.5</v>
      </c>
      <c r="D12" s="12">
        <v>84.5</v>
      </c>
      <c r="E12" s="16">
        <v>14.5</v>
      </c>
      <c r="F12" s="22">
        <v>40</v>
      </c>
      <c r="G12" s="20">
        <f>(F12*C12)/100</f>
        <v>3</v>
      </c>
      <c r="H12" s="1">
        <f>(F12*D12/100)</f>
        <v>33.799999999999997</v>
      </c>
      <c r="I12" s="1">
        <f>F12*E12</f>
        <v>580</v>
      </c>
    </row>
    <row r="13" spans="2:10" ht="17">
      <c r="B13" s="48" t="s">
        <v>39</v>
      </c>
      <c r="C13" s="12">
        <v>11</v>
      </c>
      <c r="D13" s="12">
        <v>67</v>
      </c>
      <c r="E13" s="16">
        <v>12.5</v>
      </c>
      <c r="F13" s="22">
        <v>27</v>
      </c>
      <c r="G13" s="20">
        <f t="shared" ref="G13:G34" si="0">(F13*C13)/100</f>
        <v>2.97</v>
      </c>
      <c r="H13" s="1">
        <f t="shared" ref="H13:H34" si="1">(F13*D13/100)</f>
        <v>18.09</v>
      </c>
      <c r="I13" s="1">
        <f t="shared" ref="I13:I34" si="2">F13*E13</f>
        <v>337.5</v>
      </c>
    </row>
    <row r="14" spans="2:10" ht="17">
      <c r="B14" s="48" t="s">
        <v>40</v>
      </c>
      <c r="C14" s="8">
        <v>15.1</v>
      </c>
      <c r="D14" s="8">
        <v>64.7</v>
      </c>
      <c r="E14" s="16">
        <v>13.8</v>
      </c>
      <c r="F14" s="22">
        <v>0</v>
      </c>
      <c r="G14" s="20">
        <f t="shared" si="0"/>
        <v>0</v>
      </c>
      <c r="H14" s="1">
        <f t="shared" si="1"/>
        <v>0</v>
      </c>
      <c r="I14" s="1">
        <f t="shared" si="2"/>
        <v>0</v>
      </c>
    </row>
    <row r="15" spans="2:10" ht="16">
      <c r="B15" s="49" t="s">
        <v>15</v>
      </c>
      <c r="C15" s="10">
        <v>24.7</v>
      </c>
      <c r="D15" s="10">
        <v>64.3</v>
      </c>
      <c r="E15" s="17">
        <v>16</v>
      </c>
      <c r="F15" s="22">
        <v>0</v>
      </c>
      <c r="G15" s="20">
        <f t="shared" si="0"/>
        <v>0</v>
      </c>
      <c r="H15" s="1">
        <f t="shared" si="1"/>
        <v>0</v>
      </c>
      <c r="I15" s="1">
        <f t="shared" si="2"/>
        <v>0</v>
      </c>
    </row>
    <row r="16" spans="2:10" ht="16">
      <c r="B16" s="50" t="s">
        <v>10</v>
      </c>
      <c r="C16" s="1">
        <v>11.75</v>
      </c>
      <c r="D16" s="1">
        <v>46.68</v>
      </c>
      <c r="E16" s="17">
        <v>13</v>
      </c>
      <c r="F16" s="22">
        <v>0</v>
      </c>
      <c r="G16" s="20">
        <f t="shared" si="0"/>
        <v>0</v>
      </c>
      <c r="H16" s="1">
        <f t="shared" si="1"/>
        <v>0</v>
      </c>
      <c r="I16" s="1">
        <f t="shared" si="2"/>
        <v>0</v>
      </c>
    </row>
    <row r="17" spans="2:15" ht="16">
      <c r="B17" s="50" t="s">
        <v>41</v>
      </c>
      <c r="C17" s="1">
        <v>10.56</v>
      </c>
      <c r="D17" s="1">
        <v>58.34</v>
      </c>
      <c r="E17" s="17">
        <v>14</v>
      </c>
      <c r="F17" s="22"/>
      <c r="G17" s="20">
        <f t="shared" si="0"/>
        <v>0</v>
      </c>
      <c r="H17" s="1">
        <f t="shared" si="1"/>
        <v>0</v>
      </c>
      <c r="I17" s="1">
        <f t="shared" si="2"/>
        <v>0</v>
      </c>
    </row>
    <row r="18" spans="2:15" ht="16">
      <c r="B18" s="50" t="s">
        <v>42</v>
      </c>
      <c r="C18" s="1">
        <v>11.25</v>
      </c>
      <c r="D18" s="1">
        <v>48.24</v>
      </c>
      <c r="E18" s="17">
        <v>13</v>
      </c>
      <c r="F18" s="22">
        <v>0</v>
      </c>
      <c r="G18" s="20">
        <f t="shared" si="0"/>
        <v>0</v>
      </c>
      <c r="H18" s="1">
        <f t="shared" si="1"/>
        <v>0</v>
      </c>
      <c r="I18" s="1">
        <f t="shared" si="2"/>
        <v>0</v>
      </c>
      <c r="M18" s="9"/>
    </row>
    <row r="19" spans="2:15" ht="16">
      <c r="B19" s="50" t="s">
        <v>43</v>
      </c>
      <c r="C19" s="1">
        <v>11.75</v>
      </c>
      <c r="D19" s="1">
        <v>64.3</v>
      </c>
      <c r="E19" s="17">
        <v>12</v>
      </c>
      <c r="F19" s="22">
        <v>0</v>
      </c>
      <c r="G19" s="20">
        <f t="shared" si="0"/>
        <v>0</v>
      </c>
      <c r="H19" s="1">
        <f t="shared" si="1"/>
        <v>0</v>
      </c>
      <c r="I19" s="1">
        <f t="shared" si="2"/>
        <v>0</v>
      </c>
    </row>
    <row r="20" spans="2:15" ht="16">
      <c r="B20" s="50" t="s">
        <v>44</v>
      </c>
      <c r="C20" s="1">
        <v>5.75</v>
      </c>
      <c r="D20" s="1">
        <v>38.950000000000003</v>
      </c>
      <c r="E20" s="17">
        <v>10</v>
      </c>
      <c r="F20" s="22">
        <v>0</v>
      </c>
      <c r="G20" s="20">
        <f t="shared" si="0"/>
        <v>0</v>
      </c>
      <c r="H20" s="1">
        <f t="shared" si="1"/>
        <v>0</v>
      </c>
      <c r="I20" s="1">
        <f t="shared" si="2"/>
        <v>0</v>
      </c>
    </row>
    <row r="21" spans="2:15" ht="17">
      <c r="B21" s="50" t="s">
        <v>59</v>
      </c>
      <c r="C21" s="1">
        <v>51.75</v>
      </c>
      <c r="D21" s="1">
        <v>26.94</v>
      </c>
      <c r="E21" s="17">
        <v>47</v>
      </c>
      <c r="F21" s="22">
        <v>10</v>
      </c>
      <c r="G21" s="20">
        <f t="shared" si="0"/>
        <v>5.1749999999999998</v>
      </c>
      <c r="H21" s="1">
        <f t="shared" si="1"/>
        <v>2.6940000000000004</v>
      </c>
      <c r="I21" s="1">
        <f t="shared" si="2"/>
        <v>470</v>
      </c>
    </row>
    <row r="22" spans="2:15" ht="16">
      <c r="B22" s="50" t="s">
        <v>45</v>
      </c>
      <c r="C22" s="1">
        <v>46.3</v>
      </c>
      <c r="D22" s="1">
        <v>27.85</v>
      </c>
      <c r="E22" s="17">
        <v>26</v>
      </c>
      <c r="F22" s="22"/>
      <c r="G22" s="20">
        <f t="shared" si="0"/>
        <v>0</v>
      </c>
      <c r="H22" s="1">
        <f t="shared" si="1"/>
        <v>0</v>
      </c>
      <c r="I22" s="1">
        <f t="shared" si="2"/>
        <v>0</v>
      </c>
      <c r="O22" t="s">
        <v>5</v>
      </c>
    </row>
    <row r="23" spans="2:15" ht="16">
      <c r="B23" s="50" t="s">
        <v>46</v>
      </c>
      <c r="C23" s="1">
        <v>22.84</v>
      </c>
      <c r="D23" s="1">
        <v>37.4</v>
      </c>
      <c r="E23" s="17">
        <v>23.5</v>
      </c>
      <c r="F23" s="22">
        <v>10</v>
      </c>
      <c r="G23" s="20">
        <f t="shared" si="0"/>
        <v>2.2840000000000003</v>
      </c>
      <c r="H23" s="1">
        <f t="shared" si="1"/>
        <v>3.74</v>
      </c>
      <c r="I23" s="1">
        <f t="shared" si="2"/>
        <v>235</v>
      </c>
    </row>
    <row r="24" spans="2:15" ht="16">
      <c r="B24" s="50" t="s">
        <v>47</v>
      </c>
      <c r="C24" s="1">
        <v>18.02</v>
      </c>
      <c r="D24" s="1">
        <v>30.98</v>
      </c>
      <c r="E24" s="17">
        <v>11</v>
      </c>
      <c r="F24" s="22">
        <v>5</v>
      </c>
      <c r="G24" s="20">
        <f t="shared" si="0"/>
        <v>0.90099999999999991</v>
      </c>
      <c r="H24" s="1">
        <f t="shared" si="1"/>
        <v>1.5490000000000002</v>
      </c>
      <c r="I24" s="1">
        <f t="shared" si="2"/>
        <v>55</v>
      </c>
    </row>
    <row r="25" spans="2:15" ht="16">
      <c r="B25" s="52" t="s">
        <v>48</v>
      </c>
      <c r="C25" s="24">
        <v>35.6</v>
      </c>
      <c r="D25" s="24">
        <v>44.92</v>
      </c>
      <c r="E25" s="17">
        <v>32</v>
      </c>
      <c r="F25" s="22"/>
      <c r="G25" s="20">
        <f t="shared" si="0"/>
        <v>0</v>
      </c>
      <c r="H25" s="1">
        <f t="shared" si="1"/>
        <v>0</v>
      </c>
      <c r="I25" s="1">
        <f t="shared" si="2"/>
        <v>0</v>
      </c>
    </row>
    <row r="26" spans="2:15" ht="16">
      <c r="B26" s="50" t="s">
        <v>25</v>
      </c>
      <c r="C26" s="25">
        <v>3.04</v>
      </c>
      <c r="D26" s="1">
        <v>54.2</v>
      </c>
      <c r="E26" s="17">
        <v>25</v>
      </c>
      <c r="F26" s="22"/>
      <c r="G26" s="20">
        <f t="shared" si="0"/>
        <v>0</v>
      </c>
      <c r="H26" s="1">
        <f t="shared" si="1"/>
        <v>0</v>
      </c>
      <c r="I26" s="1">
        <f t="shared" si="2"/>
        <v>0</v>
      </c>
    </row>
    <row r="27" spans="2:15" ht="16">
      <c r="B27" s="50" t="s">
        <v>49</v>
      </c>
      <c r="C27" s="1">
        <v>11.25</v>
      </c>
      <c r="D27" s="1">
        <v>34.840000000000003</v>
      </c>
      <c r="E27" s="17">
        <v>17</v>
      </c>
      <c r="F27" s="22"/>
      <c r="G27" s="20">
        <f t="shared" si="0"/>
        <v>0</v>
      </c>
      <c r="H27" s="1">
        <f t="shared" si="1"/>
        <v>0</v>
      </c>
      <c r="I27" s="1">
        <f t="shared" si="2"/>
        <v>0</v>
      </c>
    </row>
    <row r="28" spans="2:15" ht="19">
      <c r="B28" s="53" t="s">
        <v>62</v>
      </c>
      <c r="C28" s="13">
        <v>7</v>
      </c>
      <c r="D28" s="13">
        <v>39.85</v>
      </c>
      <c r="E28" s="17">
        <v>9.4</v>
      </c>
      <c r="F28" s="22"/>
      <c r="G28" s="20">
        <f t="shared" si="0"/>
        <v>0</v>
      </c>
      <c r="H28" s="1">
        <f t="shared" si="1"/>
        <v>0</v>
      </c>
      <c r="I28" s="1">
        <f t="shared" si="2"/>
        <v>0</v>
      </c>
    </row>
    <row r="29" spans="2:15" ht="19">
      <c r="B29" s="54" t="s">
        <v>60</v>
      </c>
      <c r="C29" s="14">
        <v>12</v>
      </c>
      <c r="D29" s="14">
        <v>67</v>
      </c>
      <c r="E29" s="16">
        <v>8</v>
      </c>
      <c r="F29" s="22"/>
      <c r="G29" s="20">
        <f t="shared" si="0"/>
        <v>0</v>
      </c>
      <c r="H29" s="1">
        <f t="shared" si="1"/>
        <v>0</v>
      </c>
      <c r="I29" s="1">
        <f t="shared" si="2"/>
        <v>0</v>
      </c>
      <c r="K29" s="2"/>
    </row>
    <row r="30" spans="2:15" ht="16">
      <c r="B30" s="54" t="s">
        <v>29</v>
      </c>
      <c r="C30" s="14">
        <v>6.5</v>
      </c>
      <c r="D30" s="14">
        <v>58</v>
      </c>
      <c r="E30" s="16">
        <v>10</v>
      </c>
      <c r="F30" s="22">
        <v>5</v>
      </c>
      <c r="G30" s="20">
        <f t="shared" si="0"/>
        <v>0.32500000000000001</v>
      </c>
      <c r="H30" s="1">
        <f t="shared" si="1"/>
        <v>2.9</v>
      </c>
      <c r="I30" s="1">
        <f t="shared" si="2"/>
        <v>50</v>
      </c>
    </row>
    <row r="31" spans="2:15" ht="17">
      <c r="B31" s="54" t="s">
        <v>50</v>
      </c>
      <c r="C31" s="15">
        <v>7</v>
      </c>
      <c r="D31" s="15">
        <v>64</v>
      </c>
      <c r="E31" s="16">
        <v>9</v>
      </c>
      <c r="F31" s="22"/>
      <c r="G31" s="20">
        <f t="shared" si="0"/>
        <v>0</v>
      </c>
      <c r="H31" s="1">
        <f t="shared" si="1"/>
        <v>0</v>
      </c>
      <c r="I31" s="1">
        <f t="shared" si="2"/>
        <v>0</v>
      </c>
    </row>
    <row r="32" spans="2:15" ht="19">
      <c r="B32" s="54" t="s">
        <v>31</v>
      </c>
      <c r="C32" s="15">
        <v>26</v>
      </c>
      <c r="D32" s="15">
        <v>18</v>
      </c>
      <c r="E32" s="16">
        <v>13</v>
      </c>
      <c r="F32" s="22"/>
      <c r="G32" s="20">
        <f t="shared" si="0"/>
        <v>0</v>
      </c>
      <c r="H32" s="1">
        <f t="shared" si="1"/>
        <v>0</v>
      </c>
      <c r="I32" s="1">
        <f t="shared" si="2"/>
        <v>0</v>
      </c>
    </row>
    <row r="33" spans="2:9" ht="16">
      <c r="B33" s="55" t="s">
        <v>51</v>
      </c>
      <c r="C33" s="15"/>
      <c r="D33" s="15"/>
      <c r="E33" s="16">
        <v>55</v>
      </c>
      <c r="F33" s="22">
        <v>2</v>
      </c>
      <c r="G33" s="20">
        <f t="shared" si="0"/>
        <v>0</v>
      </c>
      <c r="H33" s="1">
        <f t="shared" si="1"/>
        <v>0</v>
      </c>
      <c r="I33" s="1">
        <f t="shared" si="2"/>
        <v>110</v>
      </c>
    </row>
    <row r="34" spans="2:9" ht="16">
      <c r="B34" s="55" t="s">
        <v>52</v>
      </c>
      <c r="C34" s="15"/>
      <c r="D34" s="15"/>
      <c r="E34" s="16">
        <v>10</v>
      </c>
      <c r="F34" s="21">
        <v>1</v>
      </c>
      <c r="G34" s="20">
        <f t="shared" si="0"/>
        <v>0</v>
      </c>
      <c r="H34" s="1">
        <f t="shared" si="1"/>
        <v>0</v>
      </c>
      <c r="I34" s="1">
        <f t="shared" si="2"/>
        <v>10</v>
      </c>
    </row>
    <row r="35" spans="2:9" ht="16">
      <c r="B35" s="1"/>
      <c r="C35" s="1"/>
      <c r="D35" s="1"/>
      <c r="E35" s="50" t="s">
        <v>35</v>
      </c>
      <c r="F35" s="18">
        <f>SUM(F12:F34)</f>
        <v>100</v>
      </c>
      <c r="G35" s="18">
        <f t="shared" ref="G35:I35" si="3">SUM(G12:G34)</f>
        <v>14.654999999999999</v>
      </c>
      <c r="H35" s="18">
        <f t="shared" si="3"/>
        <v>62.773000000000003</v>
      </c>
      <c r="I35" s="18">
        <f t="shared" si="3"/>
        <v>1847.5</v>
      </c>
    </row>
    <row r="36" spans="2:9">
      <c r="B36" s="1"/>
      <c r="C36" s="1"/>
      <c r="D36" s="1"/>
      <c r="E36" s="1"/>
      <c r="F36" s="19"/>
      <c r="G36" s="19"/>
      <c r="H36" s="19"/>
      <c r="I36" s="19">
        <f>I35/100</f>
        <v>18.475000000000001</v>
      </c>
    </row>
  </sheetData>
  <pageMargins left="0.7" right="0.7" top="0.75" bottom="0.75" header="0.3" footer="0.3"/>
  <pageSetup orientation="portrait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workbookViewId="0">
      <selection activeCell="A19" sqref="A19"/>
    </sheetView>
  </sheetViews>
  <sheetFormatPr baseColWidth="10" defaultColWidth="8.83203125" defaultRowHeight="14" x14ac:dyDescent="0"/>
  <cols>
    <col min="1" max="1" width="19" customWidth="1"/>
    <col min="2" max="3" width="10.6640625" customWidth="1"/>
    <col min="4" max="4" width="8.33203125" customWidth="1"/>
    <col min="5" max="5" width="14.5" customWidth="1"/>
    <col min="6" max="6" width="11.83203125" customWidth="1"/>
    <col min="7" max="7" width="8.83203125" customWidth="1"/>
    <col min="8" max="8" width="16.83203125" customWidth="1"/>
  </cols>
  <sheetData>
    <row r="2" spans="1:12" ht="27">
      <c r="B2" s="51" t="s">
        <v>37</v>
      </c>
      <c r="C2" s="51"/>
      <c r="D2" s="51"/>
      <c r="E2" s="51"/>
      <c r="F2" s="51"/>
      <c r="G2" s="51"/>
      <c r="H2" s="34"/>
      <c r="I2" s="34"/>
      <c r="J2" s="35"/>
    </row>
    <row r="3" spans="1:12" ht="20">
      <c r="B3" s="36" t="s">
        <v>9</v>
      </c>
      <c r="C3" s="36"/>
      <c r="D3" s="36"/>
      <c r="E3" s="36" t="s">
        <v>7</v>
      </c>
      <c r="F3" s="36"/>
    </row>
    <row r="4" spans="1:12" ht="28">
      <c r="B4" s="37" t="s">
        <v>0</v>
      </c>
      <c r="C4" s="37" t="s">
        <v>6</v>
      </c>
      <c r="D4" s="36"/>
      <c r="E4" s="38" t="s">
        <v>0</v>
      </c>
      <c r="F4" s="39">
        <f>G31</f>
        <v>62.123699999999999</v>
      </c>
      <c r="H4" s="57" t="s">
        <v>12</v>
      </c>
      <c r="I4" s="47">
        <f>E31</f>
        <v>100</v>
      </c>
    </row>
    <row r="5" spans="1:12" ht="20">
      <c r="B5" s="37" t="s">
        <v>1</v>
      </c>
      <c r="C5" s="37" t="s">
        <v>4</v>
      </c>
      <c r="D5" s="36"/>
      <c r="E5" s="40" t="s">
        <v>1</v>
      </c>
      <c r="F5" s="41">
        <f>F31</f>
        <v>13.785</v>
      </c>
    </row>
    <row r="6" spans="1:12" ht="20">
      <c r="B6" s="36"/>
      <c r="C6" s="36"/>
      <c r="D6" s="36"/>
      <c r="E6" s="42" t="s">
        <v>8</v>
      </c>
      <c r="F6" s="43">
        <f>H32</f>
        <v>17.692999999999998</v>
      </c>
    </row>
    <row r="7" spans="1:12" ht="17">
      <c r="A7" s="44"/>
      <c r="B7" s="44" t="s">
        <v>1</v>
      </c>
      <c r="C7" s="44" t="s">
        <v>0</v>
      </c>
      <c r="D7" s="45" t="s">
        <v>2</v>
      </c>
      <c r="E7" s="56" t="s">
        <v>36</v>
      </c>
      <c r="F7" s="45" t="s">
        <v>0</v>
      </c>
      <c r="G7" s="45" t="s">
        <v>1</v>
      </c>
      <c r="H7" s="45" t="s">
        <v>3</v>
      </c>
    </row>
    <row r="8" spans="1:12" ht="16">
      <c r="A8" s="48" t="s">
        <v>14</v>
      </c>
      <c r="B8" s="11">
        <v>7.5</v>
      </c>
      <c r="C8" s="12">
        <v>84.5</v>
      </c>
      <c r="D8" s="16">
        <v>14.5</v>
      </c>
      <c r="E8" s="46">
        <v>40</v>
      </c>
      <c r="F8" s="20">
        <f>(E8*B8)/100</f>
        <v>3</v>
      </c>
      <c r="G8" s="1">
        <f>(E8*C8/100)</f>
        <v>33.799999999999997</v>
      </c>
      <c r="H8" s="1">
        <f>E8*D8</f>
        <v>580</v>
      </c>
    </row>
    <row r="9" spans="1:12" ht="16">
      <c r="A9" s="48" t="s">
        <v>56</v>
      </c>
      <c r="B9" s="12">
        <v>11</v>
      </c>
      <c r="C9" s="12">
        <v>67</v>
      </c>
      <c r="D9" s="16">
        <v>12.5</v>
      </c>
      <c r="E9" s="22">
        <v>27</v>
      </c>
      <c r="F9" s="20">
        <f t="shared" ref="F9:F30" si="0">(E9*B9)/100</f>
        <v>2.97</v>
      </c>
      <c r="G9" s="1">
        <f t="shared" ref="G9:G30" si="1">(E9*C9/100)</f>
        <v>18.09</v>
      </c>
      <c r="H9" s="1">
        <f t="shared" ref="H9:H30" si="2">E9*D9</f>
        <v>337.5</v>
      </c>
    </row>
    <row r="10" spans="1:12" ht="19">
      <c r="A10" s="48" t="s">
        <v>57</v>
      </c>
      <c r="B10" s="8">
        <v>15.1</v>
      </c>
      <c r="C10" s="8">
        <v>64.7</v>
      </c>
      <c r="D10" s="16">
        <v>13.8</v>
      </c>
      <c r="E10" s="22">
        <v>0</v>
      </c>
      <c r="F10" s="20">
        <f t="shared" si="0"/>
        <v>0</v>
      </c>
      <c r="G10" s="1">
        <f t="shared" si="1"/>
        <v>0</v>
      </c>
      <c r="H10" s="1">
        <f t="shared" si="2"/>
        <v>0</v>
      </c>
    </row>
    <row r="11" spans="1:12" ht="17">
      <c r="A11" s="49" t="s">
        <v>13</v>
      </c>
      <c r="B11" s="10">
        <v>24.7</v>
      </c>
      <c r="C11" s="10">
        <v>64.3</v>
      </c>
      <c r="D11" s="17">
        <v>16</v>
      </c>
      <c r="E11" s="22">
        <v>0</v>
      </c>
      <c r="F11" s="20">
        <f t="shared" si="0"/>
        <v>0</v>
      </c>
      <c r="G11" s="1">
        <f t="shared" si="1"/>
        <v>0</v>
      </c>
      <c r="H11" s="1">
        <f t="shared" si="2"/>
        <v>0</v>
      </c>
    </row>
    <row r="12" spans="1:12" ht="15">
      <c r="A12" s="58" t="s">
        <v>10</v>
      </c>
      <c r="B12" s="1">
        <v>11.75</v>
      </c>
      <c r="C12" s="1">
        <v>46.68</v>
      </c>
      <c r="D12" s="17">
        <v>13</v>
      </c>
      <c r="E12" s="22">
        <v>0</v>
      </c>
      <c r="F12" s="20">
        <f t="shared" si="0"/>
        <v>0</v>
      </c>
      <c r="G12" s="1">
        <f t="shared" si="1"/>
        <v>0</v>
      </c>
      <c r="H12" s="1">
        <f t="shared" si="2"/>
        <v>0</v>
      </c>
    </row>
    <row r="13" spans="1:12" ht="17">
      <c r="A13" s="50" t="s">
        <v>16</v>
      </c>
      <c r="B13" s="1">
        <v>10.56</v>
      </c>
      <c r="C13" s="1">
        <v>58.34</v>
      </c>
      <c r="D13" s="17">
        <v>14</v>
      </c>
      <c r="E13" s="22"/>
      <c r="F13" s="20">
        <f t="shared" si="0"/>
        <v>0</v>
      </c>
      <c r="G13" s="1">
        <f t="shared" si="1"/>
        <v>0</v>
      </c>
      <c r="H13" s="1">
        <f t="shared" si="2"/>
        <v>0</v>
      </c>
    </row>
    <row r="14" spans="1:12" ht="17">
      <c r="A14" s="50" t="s">
        <v>17</v>
      </c>
      <c r="B14" s="1">
        <v>11.25</v>
      </c>
      <c r="C14" s="1">
        <v>48.24</v>
      </c>
      <c r="D14" s="17">
        <v>13</v>
      </c>
      <c r="E14" s="22">
        <v>0</v>
      </c>
      <c r="F14" s="20">
        <f t="shared" si="0"/>
        <v>0</v>
      </c>
      <c r="G14" s="1">
        <f t="shared" si="1"/>
        <v>0</v>
      </c>
      <c r="H14" s="1">
        <f t="shared" si="2"/>
        <v>0</v>
      </c>
      <c r="L14" s="9"/>
    </row>
    <row r="15" spans="1:12" ht="17">
      <c r="A15" s="50" t="s">
        <v>18</v>
      </c>
      <c r="B15" s="1">
        <v>11.75</v>
      </c>
      <c r="C15" s="1">
        <v>64.3</v>
      </c>
      <c r="D15" s="17">
        <v>12</v>
      </c>
      <c r="E15" s="22">
        <v>0</v>
      </c>
      <c r="F15" s="20">
        <f t="shared" si="0"/>
        <v>0</v>
      </c>
      <c r="G15" s="1">
        <f t="shared" si="1"/>
        <v>0</v>
      </c>
      <c r="H15" s="1">
        <f t="shared" si="2"/>
        <v>0</v>
      </c>
    </row>
    <row r="16" spans="1:12" ht="17">
      <c r="A16" s="50" t="s">
        <v>19</v>
      </c>
      <c r="B16" s="1">
        <v>5.75</v>
      </c>
      <c r="C16" s="1">
        <v>38.950000000000003</v>
      </c>
      <c r="D16" s="17">
        <v>10</v>
      </c>
      <c r="E16" s="22">
        <v>0</v>
      </c>
      <c r="F16" s="20">
        <f t="shared" si="0"/>
        <v>0</v>
      </c>
      <c r="G16" s="1">
        <f t="shared" si="1"/>
        <v>0</v>
      </c>
      <c r="H16" s="1">
        <f t="shared" si="2"/>
        <v>0</v>
      </c>
    </row>
    <row r="17" spans="1:14" ht="17">
      <c r="A17" s="50" t="s">
        <v>59</v>
      </c>
      <c r="B17" s="1">
        <v>51.75</v>
      </c>
      <c r="C17" s="1">
        <v>26.94</v>
      </c>
      <c r="D17" s="17">
        <v>47</v>
      </c>
      <c r="E17" s="22">
        <v>8</v>
      </c>
      <c r="F17" s="20">
        <f t="shared" si="0"/>
        <v>4.1399999999999997</v>
      </c>
      <c r="G17" s="1">
        <f t="shared" si="1"/>
        <v>2.1552000000000002</v>
      </c>
      <c r="H17" s="1">
        <f t="shared" si="2"/>
        <v>376</v>
      </c>
    </row>
    <row r="18" spans="1:14" ht="17">
      <c r="A18" s="50" t="s">
        <v>20</v>
      </c>
      <c r="B18" s="1">
        <v>46.3</v>
      </c>
      <c r="C18" s="1">
        <v>27.85</v>
      </c>
      <c r="D18" s="17">
        <v>26</v>
      </c>
      <c r="E18" s="22"/>
      <c r="F18" s="20">
        <f t="shared" si="0"/>
        <v>0</v>
      </c>
      <c r="G18" s="1">
        <f t="shared" si="1"/>
        <v>0</v>
      </c>
      <c r="H18" s="1">
        <f t="shared" si="2"/>
        <v>0</v>
      </c>
      <c r="N18" t="s">
        <v>5</v>
      </c>
    </row>
    <row r="19" spans="1:14" ht="17">
      <c r="A19" s="50" t="s">
        <v>21</v>
      </c>
      <c r="B19" s="1">
        <v>22.84</v>
      </c>
      <c r="C19" s="1">
        <v>37.4</v>
      </c>
      <c r="D19" s="17">
        <v>23.5</v>
      </c>
      <c r="E19" s="22">
        <v>10</v>
      </c>
      <c r="F19" s="20">
        <f t="shared" si="0"/>
        <v>2.2840000000000003</v>
      </c>
      <c r="G19" s="1">
        <f t="shared" si="1"/>
        <v>3.74</v>
      </c>
      <c r="H19" s="1">
        <f t="shared" si="2"/>
        <v>235</v>
      </c>
    </row>
    <row r="20" spans="1:14" ht="17">
      <c r="A20" s="50" t="s">
        <v>22</v>
      </c>
      <c r="B20" s="1">
        <v>18.02</v>
      </c>
      <c r="C20" s="1">
        <v>30.98</v>
      </c>
      <c r="D20" s="17">
        <v>11</v>
      </c>
      <c r="E20" s="22">
        <v>5</v>
      </c>
      <c r="F20" s="20">
        <f t="shared" si="0"/>
        <v>0.90099999999999991</v>
      </c>
      <c r="G20" s="1">
        <f t="shared" si="1"/>
        <v>1.5490000000000002</v>
      </c>
      <c r="H20" s="1">
        <f t="shared" si="2"/>
        <v>55</v>
      </c>
    </row>
    <row r="21" spans="1:14" ht="17">
      <c r="A21" s="52" t="s">
        <v>23</v>
      </c>
      <c r="B21" s="24">
        <v>35.6</v>
      </c>
      <c r="C21" s="24">
        <v>44.92</v>
      </c>
      <c r="D21" s="17">
        <v>32</v>
      </c>
      <c r="E21" s="22"/>
      <c r="F21" s="20">
        <f t="shared" si="0"/>
        <v>0</v>
      </c>
      <c r="G21" s="1">
        <f t="shared" si="1"/>
        <v>0</v>
      </c>
      <c r="H21" s="1">
        <f t="shared" si="2"/>
        <v>0</v>
      </c>
    </row>
    <row r="22" spans="1:14" ht="17">
      <c r="A22" s="50" t="s">
        <v>24</v>
      </c>
      <c r="B22" s="25">
        <v>3.04</v>
      </c>
      <c r="C22" s="1">
        <v>54.2</v>
      </c>
      <c r="D22" s="17">
        <v>25</v>
      </c>
      <c r="E22" s="22"/>
      <c r="F22" s="20">
        <f t="shared" si="0"/>
        <v>0</v>
      </c>
      <c r="G22" s="1">
        <f t="shared" si="1"/>
        <v>0</v>
      </c>
      <c r="H22" s="1">
        <f t="shared" si="2"/>
        <v>0</v>
      </c>
    </row>
    <row r="23" spans="1:14" ht="17">
      <c r="A23" s="50" t="s">
        <v>26</v>
      </c>
      <c r="B23" s="1">
        <v>11.25</v>
      </c>
      <c r="C23" s="1">
        <v>34.840000000000003</v>
      </c>
      <c r="D23" s="17">
        <v>17</v>
      </c>
      <c r="E23" s="22"/>
      <c r="F23" s="20">
        <f t="shared" si="0"/>
        <v>0</v>
      </c>
      <c r="G23" s="1">
        <f t="shared" si="1"/>
        <v>0</v>
      </c>
      <c r="H23" s="1">
        <f t="shared" si="2"/>
        <v>0</v>
      </c>
    </row>
    <row r="24" spans="1:14" ht="19">
      <c r="A24" s="53" t="s">
        <v>27</v>
      </c>
      <c r="B24" s="13">
        <v>7</v>
      </c>
      <c r="C24" s="13">
        <v>39.85</v>
      </c>
      <c r="D24" s="17">
        <v>9.4</v>
      </c>
      <c r="E24" s="22">
        <v>7</v>
      </c>
      <c r="F24" s="20">
        <f t="shared" si="0"/>
        <v>0.49</v>
      </c>
      <c r="G24" s="1">
        <f t="shared" si="1"/>
        <v>2.7894999999999999</v>
      </c>
      <c r="H24" s="1">
        <f t="shared" si="2"/>
        <v>65.8</v>
      </c>
    </row>
    <row r="25" spans="1:14" ht="19">
      <c r="A25" s="54" t="s">
        <v>28</v>
      </c>
      <c r="B25" s="14">
        <v>12</v>
      </c>
      <c r="C25" s="14">
        <v>67</v>
      </c>
      <c r="D25" s="16">
        <v>8</v>
      </c>
      <c r="E25" s="22"/>
      <c r="F25" s="20">
        <f t="shared" si="0"/>
        <v>0</v>
      </c>
      <c r="G25" s="1">
        <f t="shared" si="1"/>
        <v>0</v>
      </c>
      <c r="H25" s="1">
        <f t="shared" si="2"/>
        <v>0</v>
      </c>
      <c r="J25" s="2"/>
    </row>
    <row r="26" spans="1:14" ht="16">
      <c r="A26" s="54" t="s">
        <v>29</v>
      </c>
      <c r="B26" s="14">
        <v>6.5</v>
      </c>
      <c r="C26" s="14">
        <v>58</v>
      </c>
      <c r="D26" s="16">
        <v>10</v>
      </c>
      <c r="E26" s="22"/>
      <c r="F26" s="20">
        <f t="shared" si="0"/>
        <v>0</v>
      </c>
      <c r="G26" s="1">
        <f t="shared" si="1"/>
        <v>0</v>
      </c>
      <c r="H26" s="1">
        <f t="shared" si="2"/>
        <v>0</v>
      </c>
    </row>
    <row r="27" spans="1:14" ht="19">
      <c r="A27" s="54" t="s">
        <v>30</v>
      </c>
      <c r="B27" s="15">
        <v>7</v>
      </c>
      <c r="C27" s="15">
        <v>64</v>
      </c>
      <c r="D27" s="16">
        <v>9</v>
      </c>
      <c r="E27" s="22"/>
      <c r="F27" s="20">
        <f t="shared" si="0"/>
        <v>0</v>
      </c>
      <c r="G27" s="1">
        <f t="shared" si="1"/>
        <v>0</v>
      </c>
      <c r="H27" s="1">
        <f t="shared" si="2"/>
        <v>0</v>
      </c>
    </row>
    <row r="28" spans="1:14" ht="19">
      <c r="A28" s="54" t="s">
        <v>31</v>
      </c>
      <c r="B28" s="15">
        <v>26</v>
      </c>
      <c r="C28" s="15">
        <v>18</v>
      </c>
      <c r="D28" s="16">
        <v>13</v>
      </c>
      <c r="E28" s="22"/>
      <c r="F28" s="20">
        <f t="shared" si="0"/>
        <v>0</v>
      </c>
      <c r="G28" s="1">
        <f t="shared" si="1"/>
        <v>0</v>
      </c>
      <c r="H28" s="1">
        <f t="shared" si="2"/>
        <v>0</v>
      </c>
    </row>
    <row r="29" spans="1:14" ht="17">
      <c r="A29" s="55" t="s">
        <v>32</v>
      </c>
      <c r="B29" s="15"/>
      <c r="C29" s="15"/>
      <c r="D29" s="16">
        <v>55</v>
      </c>
      <c r="E29" s="22">
        <v>2</v>
      </c>
      <c r="F29" s="20">
        <f t="shared" si="0"/>
        <v>0</v>
      </c>
      <c r="G29" s="1">
        <f t="shared" si="1"/>
        <v>0</v>
      </c>
      <c r="H29" s="1">
        <f t="shared" si="2"/>
        <v>110</v>
      </c>
    </row>
    <row r="30" spans="1:14" ht="17">
      <c r="A30" s="55" t="s">
        <v>33</v>
      </c>
      <c r="B30" s="15"/>
      <c r="C30" s="15"/>
      <c r="D30" s="16">
        <v>10</v>
      </c>
      <c r="E30" s="21">
        <v>1</v>
      </c>
      <c r="F30" s="20">
        <f t="shared" si="0"/>
        <v>0</v>
      </c>
      <c r="G30" s="1">
        <f t="shared" si="1"/>
        <v>0</v>
      </c>
      <c r="H30" s="1">
        <f t="shared" si="2"/>
        <v>10</v>
      </c>
    </row>
    <row r="31" spans="1:14" ht="17">
      <c r="A31" s="1"/>
      <c r="B31" s="1"/>
      <c r="C31" s="1"/>
      <c r="D31" s="50" t="s">
        <v>34</v>
      </c>
      <c r="E31" s="18">
        <f>SUM(E8:E30)</f>
        <v>100</v>
      </c>
      <c r="F31" s="18">
        <f t="shared" ref="F31:H31" si="3">SUM(F8:F30)</f>
        <v>13.785</v>
      </c>
      <c r="G31" s="18">
        <f t="shared" si="3"/>
        <v>62.123699999999999</v>
      </c>
      <c r="H31" s="18">
        <f t="shared" si="3"/>
        <v>1769.3</v>
      </c>
    </row>
    <row r="32" spans="1:14">
      <c r="A32" s="1"/>
      <c r="B32" s="1"/>
      <c r="C32" s="1"/>
      <c r="D32" s="1"/>
      <c r="E32" s="19"/>
      <c r="F32" s="19"/>
      <c r="G32" s="19"/>
      <c r="H32" s="19">
        <f>H31/100</f>
        <v>17.692999999999998</v>
      </c>
    </row>
  </sheetData>
  <pageMargins left="0.7" right="0.7" top="0.75" bottom="0.75" header="0.3" footer="0.3"/>
  <pageSetup orientation="portrait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tabSelected="1" workbookViewId="0">
      <selection activeCell="A19" sqref="A19"/>
    </sheetView>
  </sheetViews>
  <sheetFormatPr baseColWidth="10" defaultColWidth="8.83203125" defaultRowHeight="14" x14ac:dyDescent="0"/>
  <cols>
    <col min="1" max="1" width="16.6640625" customWidth="1"/>
  </cols>
  <sheetData>
    <row r="3" spans="1:3" ht="15" thickBot="1"/>
    <row r="4" spans="1:3" ht="16" thickBot="1">
      <c r="A4" s="60" t="s">
        <v>54</v>
      </c>
      <c r="B4" s="3">
        <v>7.5</v>
      </c>
      <c r="C4" s="4">
        <v>84.5</v>
      </c>
    </row>
    <row r="5" spans="1:3" ht="17" thickTop="1" thickBot="1">
      <c r="A5" s="61" t="s">
        <v>55</v>
      </c>
      <c r="B5" s="5">
        <v>7</v>
      </c>
      <c r="C5" s="5">
        <v>68</v>
      </c>
    </row>
    <row r="6" spans="1:3" ht="16" thickBot="1">
      <c r="A6" s="62" t="s">
        <v>58</v>
      </c>
      <c r="B6" s="6">
        <v>6.5</v>
      </c>
      <c r="C6" s="6">
        <v>58</v>
      </c>
    </row>
    <row r="7" spans="1:3" ht="16" thickBot="1">
      <c r="A7" s="63" t="s">
        <v>50</v>
      </c>
      <c r="B7" s="7">
        <v>7</v>
      </c>
      <c r="C7" s="7">
        <v>64</v>
      </c>
    </row>
    <row r="8" spans="1:3" ht="16" thickBot="1">
      <c r="A8" s="62" t="s">
        <v>66</v>
      </c>
      <c r="B8" s="6">
        <v>11</v>
      </c>
      <c r="C8" s="6">
        <v>67</v>
      </c>
    </row>
    <row r="9" spans="1:3" ht="16" thickBot="1">
      <c r="A9" s="63" t="s">
        <v>67</v>
      </c>
      <c r="B9" s="7">
        <v>12</v>
      </c>
      <c r="C9" s="7">
        <v>68</v>
      </c>
    </row>
    <row r="10" spans="1:3" ht="16" thickBot="1">
      <c r="A10" s="62" t="s">
        <v>68</v>
      </c>
      <c r="B10" s="6">
        <v>12</v>
      </c>
      <c r="C10" s="6">
        <v>67</v>
      </c>
    </row>
    <row r="11" spans="1:3" ht="16" thickBot="1">
      <c r="A11" s="63" t="s">
        <v>69</v>
      </c>
      <c r="B11" s="7">
        <v>7</v>
      </c>
      <c r="C11" s="7">
        <v>60</v>
      </c>
    </row>
    <row r="12" spans="1:3" ht="17" thickBot="1">
      <c r="A12" s="60" t="s">
        <v>63</v>
      </c>
      <c r="B12" s="4">
        <v>78</v>
      </c>
      <c r="C12" s="4">
        <v>38</v>
      </c>
    </row>
    <row r="13" spans="1:3" ht="17" thickTop="1" thickBot="1">
      <c r="A13" s="61" t="s">
        <v>70</v>
      </c>
      <c r="B13" s="5">
        <v>74</v>
      </c>
      <c r="C13" s="5">
        <v>41</v>
      </c>
    </row>
    <row r="14" spans="1:3" ht="18" thickBot="1">
      <c r="A14" s="64" t="s">
        <v>64</v>
      </c>
      <c r="B14" s="6">
        <v>78</v>
      </c>
      <c r="C14" s="6">
        <v>38</v>
      </c>
    </row>
    <row r="15" spans="1:3" ht="16" thickBot="1">
      <c r="A15" s="63" t="s">
        <v>61</v>
      </c>
      <c r="B15" s="7">
        <v>8</v>
      </c>
      <c r="C15" s="7">
        <v>87</v>
      </c>
    </row>
    <row r="16" spans="1:3" ht="31" thickBot="1">
      <c r="A16" s="62" t="s">
        <v>65</v>
      </c>
      <c r="B16" s="6">
        <v>18</v>
      </c>
      <c r="C16" s="6">
        <v>72</v>
      </c>
    </row>
    <row r="17" spans="1:3" ht="16" thickBot="1">
      <c r="A17" s="63" t="s">
        <v>71</v>
      </c>
      <c r="B17" s="7">
        <v>26</v>
      </c>
      <c r="C17" s="7">
        <v>80</v>
      </c>
    </row>
    <row r="18" spans="1:3" ht="31" thickBot="1">
      <c r="A18" s="62" t="s">
        <v>72</v>
      </c>
      <c r="B18" s="6">
        <v>42.8</v>
      </c>
      <c r="C18" s="6">
        <v>91</v>
      </c>
    </row>
    <row r="19" spans="1:3" ht="16" thickBot="1">
      <c r="A19" s="63" t="s">
        <v>73</v>
      </c>
      <c r="B19" s="7">
        <v>3.04</v>
      </c>
      <c r="C19" s="7">
        <v>80.5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2015-11-30T10:30:41Z</dcterms:modified>
</cp:coreProperties>
</file>